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\Desktop\ADMINISTRACIÓN 2024-2027\RFT\OBRAS\"/>
    </mc:Choice>
  </mc:AlternateContent>
  <bookViews>
    <workbookView xWindow="0" yWindow="0" windowWidth="25200" windowHeight="11250" tabRatio="814"/>
  </bookViews>
  <sheets>
    <sheet name="a)Estandar Código auxiliar (E)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'a)Estandar Código auxiliar (E)'!$1:$16</definedName>
    <definedName name="totalpresupuestoprimeramoneda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F120" i="1" l="1"/>
  <c r="F116" i="1" l="1"/>
  <c r="F115" i="1"/>
  <c r="F114" i="1"/>
  <c r="F113" i="1"/>
  <c r="F112" i="1"/>
  <c r="F111" i="1"/>
  <c r="D82" i="1" l="1"/>
  <c r="F65" i="1" l="1"/>
  <c r="F66" i="1"/>
  <c r="F68" i="1"/>
  <c r="F69" i="1"/>
  <c r="F70" i="1"/>
  <c r="F72" i="1"/>
  <c r="F73" i="1"/>
  <c r="F74" i="1"/>
  <c r="F79" i="1"/>
  <c r="F80" i="1"/>
  <c r="F81" i="1"/>
  <c r="F83" i="1"/>
  <c r="F84" i="1"/>
  <c r="F85" i="1"/>
  <c r="F95" i="1"/>
  <c r="F97" i="1"/>
  <c r="F100" i="1"/>
  <c r="F101" i="1"/>
  <c r="F107" i="1"/>
  <c r="F117" i="1"/>
  <c r="F71" i="1"/>
  <c r="F99" i="1"/>
  <c r="F94" i="1"/>
  <c r="F82" i="1"/>
  <c r="F78" i="1"/>
  <c r="F67" i="1"/>
  <c r="F64" i="1"/>
  <c r="F191" i="1" l="1"/>
  <c r="F192" i="1" l="1"/>
  <c r="F193" i="1" l="1"/>
</calcChain>
</file>

<file path=xl/sharedStrings.xml><?xml version="1.0" encoding="utf-8"?>
<sst xmlns="http://schemas.openxmlformats.org/spreadsheetml/2006/main" count="46" uniqueCount="39">
  <si>
    <t>PRESUPUESTO DE OBRA</t>
  </si>
  <si>
    <t>ML</t>
  </si>
  <si>
    <t>M2</t>
  </si>
  <si>
    <t>TOTAL DEL PRESUPUESTO MOSTRADO:</t>
  </si>
  <si>
    <t>P. Unitario</t>
  </si>
  <si>
    <t>ALC007</t>
  </si>
  <si>
    <t>IVA 16.00%</t>
  </si>
  <si>
    <t>ALCANTARILLADO</t>
  </si>
  <si>
    <t>Concepto</t>
  </si>
  <si>
    <t>Unidad</t>
  </si>
  <si>
    <t>ALC010</t>
  </si>
  <si>
    <t>TOTAL ALCANTARILLADO</t>
  </si>
  <si>
    <t>ALC004</t>
  </si>
  <si>
    <t>Cantidad</t>
  </si>
  <si>
    <t>PZA</t>
  </si>
  <si>
    <t>M3</t>
  </si>
  <si>
    <t>ALC001</t>
  </si>
  <si>
    <t>ALC008</t>
  </si>
  <si>
    <t>ALC002</t>
  </si>
  <si>
    <t>Importe</t>
  </si>
  <si>
    <t>TOTAL DEL PRESUPUESTO MOSTRADO SIN IVA:</t>
  </si>
  <si>
    <t>ALC005</t>
  </si>
  <si>
    <t>ALC006</t>
  </si>
  <si>
    <t>Código</t>
  </si>
  <si>
    <t>ALC009</t>
  </si>
  <si>
    <t>ALC003</t>
  </si>
  <si>
    <t>Ruptura y reposicion de empedrado de 20 cm a maquina, incluye: Apile manual del material a un costado de la alineacion de la cepa</t>
  </si>
  <si>
    <t>Liimpieza, trazo y nivelacion para instalacion de tuberias, incluye: Estacado, referencias, calhidra, hilaza y mano de obra, el equipo topografico, la mano de obra y la herramienta necesaria para su correcta ejecucion.</t>
  </si>
  <si>
    <t xml:space="preserve">Excavacion por medios mecanicos en zanjas, en material tipo A y/o B,  en seco a una profundidad de 0.00 a -2.00 mts. Medida compactada en seccion del proyecto, el concepto incluye: afloje, extraccion del material, colocacion del material a un lado de la cepa, limpieza y afine de plantilla, afine de taludes, conservacion de la zanja, traspaleos, mano de obra, herramienta y todo lo necesario para su correcta ejecucion. </t>
  </si>
  <si>
    <t>Relleno con material producto de la excavacion compactado con equipo mecanico ligero al 90% PROCTOR, en capas de 20 cm. Incluye: Suminstro, acarreo y selección de material  de relleno, la adiccion de agua necesaria, mano de obra y herramienta.</t>
  </si>
  <si>
    <t>Relleno con material producto de banco compactado con equipo mecanico legero al 90% PROCTOR, en capas de 20cm incluye: Suministro, acarreo y selección de material de relleno, la adiccion del agua necesaria, mano de obra y herramienta.</t>
  </si>
  <si>
    <t>Brocal y tapa de concreto reforzado, f´c=300 kg/cm2, para pozo de visita de 60 cm. de diametro, incluye: Suministro, colocacion, acarreo, materiales, mano de obra y herramienta necesaria para su completa colocacion.</t>
  </si>
  <si>
    <t>Pozo de visita tipo comun, hasta 2.25 mts. De profundidad, de 0.60 a 1.20 mts. De diametro, incluye: Plantilla de mamposteria de piedra braza,asentado con mortero cemento-arena en proporcion 1:5, con recubrimiento de concreto de f´c=150 kg/cm2  de 8 cm de espesor, muros de 28 cm de espesor, de tabique rojo recocido, asentado y junteado con mortero cemento-arena en proporcion 1:5, aplanado interior pulido con cemento mortero-arena en prporcion 1:3, escalones de Fo. Fo. prueba hidrostatica, materiales, mano de obra, equipo y herramienta necesaria para sui correcta ejecucion. No incluye excavaciones, rellenos ni juegos de brocal y tapa.</t>
  </si>
  <si>
    <t>Plantilla en zanjas para alojar tuberia con material de banco, apisonado al 85%  proctor, incluye: suminstro, acarreo y selección del material de relleno, la adiccion del agua necesaria, mano de obra y herramienta.</t>
  </si>
  <si>
    <t>Descarga domiciliaria con tuberia de 6" incluye; materiales, mano de obra, herramienta y todo lo necesario para su correcta ejecuciòn.</t>
  </si>
  <si>
    <t>PE GUI CONSTRUCTORA S. DE R.L. DE C.V.</t>
  </si>
  <si>
    <t>Suministro e instalacion de tuberia de PVC alcantarillado serie 25 de 12" de Diametro, incluye: Anillos anger, carga, flete al lugar de la obra, descarga, maniobra y acarreos locales hasta elsitio exacto dela instalacion bajado a la zanja, limpieza, lubricacion, su instalacion, prueba hidrostatica, el equipo, herramienta y la mano de obra necesaria para su correcta ejecucion.</t>
  </si>
  <si>
    <t>SON QUINIENTOS OCHENTA Y NUEVE MIL DOSCIENTOS CINCO PESOS 02/100 M.N.</t>
  </si>
  <si>
    <t>NOMBRE DE LA OBRA: SUSTITUCION DE RED DE ALCANTARILLADO (COLECTOR PRINCIPAL) EN LA CALLE JUAREZ EN LA LOCALIDAD DE SANTA TERESA, EN EL MUNICIPIO DE COCULA,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</si>
</sst>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&quot;$&quot;#,##0.00"/>
    <numFmt numFmtId="166" formatCode="&quot;$&quot;#,###.00"/>
  </numFmts>
  <fonts count="9" x14ac:knownFonts="1">
    <font>
      <sz val="10"/>
      <color indexed="64"/>
      <name val="Arial"/>
    </font>
    <font>
      <b/>
      <sz val="8"/>
      <color indexed="64"/>
      <name val="Arial"/>
      <family val="2"/>
    </font>
    <font>
      <sz val="8"/>
      <color indexed="64"/>
      <name val="Arial"/>
      <family val="2"/>
    </font>
    <font>
      <b/>
      <sz val="10"/>
      <color indexed="64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 Black"/>
      <family val="2"/>
    </font>
    <font>
      <b/>
      <sz val="14"/>
      <color indexed="64"/>
      <name val="Imprint MT Shadow"/>
      <family val="5"/>
    </font>
    <font>
      <sz val="10"/>
      <color indexed="64"/>
      <name val="Arial Black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4">
    <xf numFmtId="0" fontId="0" fillId="0" borderId="0" xfId="0"/>
    <xf numFmtId="166" fontId="3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65" fontId="3" fillId="0" borderId="11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justify" vertical="top" wrapText="1"/>
    </xf>
    <xf numFmtId="0" fontId="4" fillId="3" borderId="0" xfId="0" applyFont="1" applyFill="1"/>
    <xf numFmtId="0" fontId="4" fillId="3" borderId="0" xfId="0" applyFont="1" applyFill="1" applyAlignment="1">
      <alignment horizontal="justify" vertical="top" wrapText="1"/>
    </xf>
    <xf numFmtId="49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85725</xdr:rowOff>
    </xdr:from>
    <xdr:to>
      <xdr:col>1</xdr:col>
      <xdr:colOff>38100</xdr:colOff>
      <xdr:row>6</xdr:row>
      <xdr:rowOff>76199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E9D9EF-A5D5-4E9A-96FA-9BAF5F2B2B1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0212" t="25951" r="45349" b="30598"/>
        <a:stretch/>
      </xdr:blipFill>
      <xdr:spPr bwMode="auto">
        <a:xfrm>
          <a:off x="57150" y="466725"/>
          <a:ext cx="885825" cy="6381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showGridLines="0" showZeros="0" tabSelected="1" topLeftCell="A122" workbookViewId="0">
      <selection activeCell="N200" sqref="N200"/>
    </sheetView>
  </sheetViews>
  <sheetFormatPr baseColWidth="10" defaultColWidth="9.140625" defaultRowHeight="12.75" customHeight="1" x14ac:dyDescent="0.2"/>
  <cols>
    <col min="1" max="1" width="13.5703125" customWidth="1"/>
    <col min="2" max="2" width="39.5703125" customWidth="1"/>
    <col min="3" max="3" width="7.7109375" customWidth="1"/>
    <col min="4" max="4" width="11.7109375" customWidth="1"/>
    <col min="5" max="5" width="13.5703125" customWidth="1"/>
    <col min="6" max="6" width="13.7109375" customWidth="1"/>
  </cols>
  <sheetData>
    <row r="1" spans="1:6" ht="15" customHeight="1" thickTop="1" x14ac:dyDescent="0.2">
      <c r="A1" s="6" t="s">
        <v>35</v>
      </c>
      <c r="B1" s="7"/>
      <c r="C1" s="7"/>
      <c r="D1" s="7"/>
      <c r="E1" s="7"/>
      <c r="F1" s="8"/>
    </row>
    <row r="2" spans="1:6" ht="15" customHeight="1" x14ac:dyDescent="0.2">
      <c r="A2" s="9"/>
      <c r="B2" s="10"/>
      <c r="C2" s="10"/>
      <c r="D2" s="10"/>
      <c r="E2" s="10"/>
      <c r="F2" s="11"/>
    </row>
    <row r="3" spans="1:6" ht="12.75" customHeight="1" x14ac:dyDescent="0.2">
      <c r="A3" s="9"/>
      <c r="B3" s="10"/>
      <c r="C3" s="10"/>
      <c r="D3" s="10"/>
      <c r="E3" s="10"/>
      <c r="F3" s="11"/>
    </row>
    <row r="4" spans="1:6" ht="12.75" customHeight="1" x14ac:dyDescent="0.2">
      <c r="A4" s="9"/>
      <c r="B4" s="10"/>
      <c r="C4" s="10"/>
      <c r="D4" s="10"/>
      <c r="E4" s="10"/>
      <c r="F4" s="11"/>
    </row>
    <row r="5" spans="1:6" ht="12.75" customHeight="1" x14ac:dyDescent="0.2">
      <c r="A5" s="9"/>
      <c r="B5" s="10"/>
      <c r="C5" s="10"/>
      <c r="D5" s="10"/>
      <c r="E5" s="10"/>
      <c r="F5" s="11"/>
    </row>
    <row r="6" spans="1:6" ht="12.75" customHeight="1" x14ac:dyDescent="0.2">
      <c r="A6" s="12" t="s">
        <v>38</v>
      </c>
      <c r="B6" s="13"/>
      <c r="C6" s="13"/>
      <c r="D6" s="13"/>
      <c r="E6" s="13"/>
      <c r="F6" s="14"/>
    </row>
    <row r="7" spans="1:6" ht="12.75" customHeight="1" x14ac:dyDescent="0.2">
      <c r="A7" s="15"/>
      <c r="B7" s="13"/>
      <c r="C7" s="13"/>
      <c r="D7" s="13"/>
      <c r="E7" s="13"/>
      <c r="F7" s="14"/>
    </row>
    <row r="8" spans="1:6" ht="12.75" customHeight="1" x14ac:dyDescent="0.2">
      <c r="A8" s="15"/>
      <c r="B8" s="13"/>
      <c r="C8" s="13"/>
      <c r="D8" s="13"/>
      <c r="E8" s="13"/>
      <c r="F8" s="14"/>
    </row>
    <row r="9" spans="1:6" ht="12.75" customHeight="1" x14ac:dyDescent="0.2">
      <c r="A9" s="15"/>
      <c r="B9" s="13"/>
      <c r="C9" s="13"/>
      <c r="D9" s="13"/>
      <c r="E9" s="13"/>
      <c r="F9" s="14"/>
    </row>
    <row r="10" spans="1:6" ht="12.75" customHeight="1" x14ac:dyDescent="0.2">
      <c r="A10" s="15"/>
      <c r="B10" s="13"/>
      <c r="C10" s="13"/>
      <c r="D10" s="13"/>
      <c r="E10" s="13"/>
      <c r="F10" s="14"/>
    </row>
    <row r="11" spans="1:6" ht="12.75" customHeight="1" x14ac:dyDescent="0.2">
      <c r="A11" s="15"/>
      <c r="B11" s="13"/>
      <c r="C11" s="13"/>
      <c r="D11" s="13"/>
      <c r="E11" s="13"/>
      <c r="F11" s="14"/>
    </row>
    <row r="12" spans="1:6" ht="12.75" customHeight="1" thickBot="1" x14ac:dyDescent="0.25">
      <c r="A12" s="16"/>
      <c r="B12" s="17"/>
      <c r="C12" s="17"/>
      <c r="D12" s="17"/>
      <c r="E12" s="17"/>
      <c r="F12" s="18"/>
    </row>
    <row r="13" spans="1:6" ht="12.75" customHeight="1" thickTop="1" x14ac:dyDescent="0.2">
      <c r="A13" s="2"/>
      <c r="B13" s="2"/>
      <c r="C13" s="2"/>
      <c r="D13" s="2"/>
      <c r="E13" s="2"/>
      <c r="F13" s="2"/>
    </row>
    <row r="14" spans="1:6" ht="12.75" customHeight="1" x14ac:dyDescent="0.3">
      <c r="A14" s="4" t="s">
        <v>0</v>
      </c>
      <c r="B14" s="3"/>
      <c r="C14" s="3"/>
      <c r="D14" s="3"/>
      <c r="E14" s="3"/>
      <c r="F14" s="3"/>
    </row>
    <row r="15" spans="1:6" ht="12.75" customHeight="1" thickBot="1" x14ac:dyDescent="0.25">
      <c r="A15" s="2"/>
      <c r="B15" s="2"/>
      <c r="C15" s="2"/>
      <c r="D15" s="3"/>
      <c r="E15" s="2"/>
      <c r="F15" s="2"/>
    </row>
    <row r="16" spans="1:6" ht="12.75" customHeight="1" thickTop="1" thickBot="1" x14ac:dyDescent="0.25">
      <c r="A16" s="19" t="s">
        <v>23</v>
      </c>
      <c r="B16" s="20" t="s">
        <v>8</v>
      </c>
      <c r="C16" s="20" t="s">
        <v>9</v>
      </c>
      <c r="D16" s="20" t="s">
        <v>13</v>
      </c>
      <c r="E16" s="20" t="s">
        <v>4</v>
      </c>
      <c r="F16" s="20" t="s">
        <v>19</v>
      </c>
    </row>
    <row r="17" spans="1:6" ht="12.95" customHeight="1" thickTop="1" thickBot="1" x14ac:dyDescent="0.25">
      <c r="A17" s="21"/>
      <c r="B17" s="22" t="s">
        <v>7</v>
      </c>
      <c r="C17" s="23"/>
      <c r="D17" s="24"/>
      <c r="E17" s="25"/>
      <c r="F17" s="25"/>
    </row>
    <row r="18" spans="1:6" x14ac:dyDescent="0.2">
      <c r="A18" s="26"/>
      <c r="B18" s="27"/>
      <c r="C18" s="28"/>
      <c r="D18" s="29"/>
      <c r="E18" s="30"/>
      <c r="F18" s="30"/>
    </row>
    <row r="19" spans="1:6" ht="12.75" hidden="1" customHeight="1" x14ac:dyDescent="0.2">
      <c r="A19" s="31"/>
      <c r="B19" s="27"/>
      <c r="C19" s="32"/>
      <c r="D19" s="32"/>
      <c r="E19" s="32"/>
      <c r="F19" s="30"/>
    </row>
    <row r="20" spans="1:6" ht="12.75" hidden="1" customHeight="1" x14ac:dyDescent="0.2">
      <c r="A20" s="31"/>
      <c r="B20" s="27"/>
      <c r="C20" s="32"/>
      <c r="D20" s="32"/>
      <c r="E20" s="32"/>
      <c r="F20" s="30"/>
    </row>
    <row r="21" spans="1:6" ht="12.75" hidden="1" customHeight="1" x14ac:dyDescent="0.2">
      <c r="A21" s="26"/>
      <c r="B21" s="27"/>
      <c r="C21" s="28"/>
      <c r="D21" s="29"/>
      <c r="E21" s="30"/>
      <c r="F21" s="30"/>
    </row>
    <row r="22" spans="1:6" ht="12.75" hidden="1" customHeight="1" x14ac:dyDescent="0.2">
      <c r="A22" s="31"/>
      <c r="B22" s="27"/>
      <c r="C22" s="32"/>
      <c r="D22" s="32"/>
      <c r="E22" s="32"/>
      <c r="F22" s="30"/>
    </row>
    <row r="23" spans="1:6" ht="12.75" hidden="1" customHeight="1" x14ac:dyDescent="0.2">
      <c r="A23" s="31"/>
      <c r="B23" s="27"/>
      <c r="C23" s="32"/>
      <c r="D23" s="32"/>
      <c r="E23" s="32"/>
      <c r="F23" s="30"/>
    </row>
    <row r="24" spans="1:6" ht="12.75" hidden="1" customHeight="1" x14ac:dyDescent="0.2">
      <c r="A24" s="31"/>
      <c r="B24" s="27"/>
      <c r="C24" s="32"/>
      <c r="D24" s="32"/>
      <c r="E24" s="32"/>
      <c r="F24" s="30"/>
    </row>
    <row r="25" spans="1:6" ht="12.75" hidden="1" customHeight="1" x14ac:dyDescent="0.2">
      <c r="A25" s="26"/>
      <c r="B25" s="27"/>
      <c r="C25" s="28"/>
      <c r="D25" s="29"/>
      <c r="E25" s="30"/>
      <c r="F25" s="30"/>
    </row>
    <row r="26" spans="1:6" ht="12.75" hidden="1" customHeight="1" x14ac:dyDescent="0.2">
      <c r="A26" s="31"/>
      <c r="B26" s="27"/>
      <c r="C26" s="32"/>
      <c r="D26" s="32"/>
      <c r="E26" s="32"/>
      <c r="F26" s="30"/>
    </row>
    <row r="27" spans="1:6" ht="12.75" hidden="1" customHeight="1" x14ac:dyDescent="0.2">
      <c r="A27" s="31"/>
      <c r="B27" s="27"/>
      <c r="C27" s="32"/>
      <c r="D27" s="32"/>
      <c r="E27" s="32"/>
      <c r="F27" s="30"/>
    </row>
    <row r="28" spans="1:6" ht="5.25" hidden="1" customHeight="1" x14ac:dyDescent="0.2">
      <c r="A28" s="31"/>
      <c r="B28" s="27"/>
      <c r="C28" s="32"/>
      <c r="D28" s="32"/>
      <c r="E28" s="32"/>
      <c r="F28" s="30"/>
    </row>
    <row r="29" spans="1:6" ht="0.75" hidden="1" customHeight="1" x14ac:dyDescent="0.2">
      <c r="A29" s="26"/>
      <c r="B29" s="27"/>
      <c r="C29" s="28"/>
      <c r="D29" s="29"/>
      <c r="E29" s="30"/>
      <c r="F29" s="30"/>
    </row>
    <row r="30" spans="1:6" ht="12" hidden="1" customHeight="1" x14ac:dyDescent="0.2">
      <c r="A30" s="31"/>
      <c r="B30" s="27"/>
      <c r="C30" s="28"/>
      <c r="D30" s="32"/>
      <c r="E30" s="32"/>
      <c r="F30" s="30"/>
    </row>
    <row r="31" spans="1:6" ht="12.75" hidden="1" customHeight="1" x14ac:dyDescent="0.2">
      <c r="A31" s="31"/>
      <c r="B31" s="32"/>
      <c r="C31" s="28"/>
      <c r="D31" s="32"/>
      <c r="E31" s="32"/>
      <c r="F31" s="30"/>
    </row>
    <row r="32" spans="1:6" ht="12.75" hidden="1" customHeight="1" x14ac:dyDescent="0.2">
      <c r="A32" s="26"/>
      <c r="B32" s="27"/>
      <c r="C32" s="28"/>
      <c r="D32" s="29"/>
      <c r="E32" s="30"/>
      <c r="F32" s="30"/>
    </row>
    <row r="33" spans="1:6" ht="12.75" hidden="1" customHeight="1" x14ac:dyDescent="0.2">
      <c r="A33" s="31"/>
      <c r="B33" s="27"/>
      <c r="C33" s="32"/>
      <c r="D33" s="32"/>
      <c r="E33" s="32"/>
      <c r="F33" s="30"/>
    </row>
    <row r="34" spans="1:6" ht="12.75" hidden="1" customHeight="1" x14ac:dyDescent="0.2">
      <c r="A34" s="31"/>
      <c r="B34" s="27"/>
      <c r="C34" s="32"/>
      <c r="D34" s="32"/>
      <c r="E34" s="32"/>
      <c r="F34" s="30"/>
    </row>
    <row r="35" spans="1:6" ht="12.75" hidden="1" customHeight="1" x14ac:dyDescent="0.2">
      <c r="A35" s="31"/>
      <c r="B35" s="27"/>
      <c r="C35" s="32"/>
      <c r="D35" s="32"/>
      <c r="E35" s="32"/>
      <c r="F35" s="30"/>
    </row>
    <row r="36" spans="1:6" ht="12.75" hidden="1" customHeight="1" x14ac:dyDescent="0.2">
      <c r="A36" s="26"/>
      <c r="B36" s="27"/>
      <c r="C36" s="28"/>
      <c r="D36" s="29"/>
      <c r="E36" s="30"/>
      <c r="F36" s="30"/>
    </row>
    <row r="37" spans="1:6" ht="12.75" hidden="1" customHeight="1" x14ac:dyDescent="0.2">
      <c r="A37" s="31"/>
      <c r="B37" s="27"/>
      <c r="C37" s="32"/>
      <c r="D37" s="32"/>
      <c r="E37" s="32"/>
      <c r="F37" s="30"/>
    </row>
    <row r="38" spans="1:6" ht="12.75" hidden="1" customHeight="1" x14ac:dyDescent="0.2">
      <c r="A38" s="31"/>
      <c r="B38" s="27"/>
      <c r="C38" s="32"/>
      <c r="D38" s="32"/>
      <c r="E38" s="32"/>
      <c r="F38" s="30"/>
    </row>
    <row r="39" spans="1:6" ht="12.75" hidden="1" customHeight="1" x14ac:dyDescent="0.2">
      <c r="A39" s="31"/>
      <c r="B39" s="27"/>
      <c r="C39" s="32"/>
      <c r="D39" s="32"/>
      <c r="E39" s="32"/>
      <c r="F39" s="30"/>
    </row>
    <row r="40" spans="1:6" ht="12.75" hidden="1" customHeight="1" x14ac:dyDescent="0.2">
      <c r="A40" s="26"/>
      <c r="B40" s="27"/>
      <c r="C40" s="28"/>
      <c r="D40" s="29"/>
      <c r="E40" s="30"/>
      <c r="F40" s="30"/>
    </row>
    <row r="41" spans="1:6" ht="12.75" hidden="1" customHeight="1" x14ac:dyDescent="0.2">
      <c r="A41" s="31"/>
      <c r="B41" s="27"/>
      <c r="C41" s="32"/>
      <c r="D41" s="32"/>
      <c r="E41" s="32"/>
      <c r="F41" s="30"/>
    </row>
    <row r="42" spans="1:6" ht="12.75" hidden="1" customHeight="1" x14ac:dyDescent="0.2">
      <c r="A42" s="31"/>
      <c r="B42" s="27"/>
      <c r="C42" s="32"/>
      <c r="D42" s="32"/>
      <c r="E42" s="32"/>
      <c r="F42" s="30"/>
    </row>
    <row r="43" spans="1:6" ht="12.75" hidden="1" customHeight="1" x14ac:dyDescent="0.2">
      <c r="A43" s="31"/>
      <c r="B43" s="27"/>
      <c r="C43" s="32"/>
      <c r="D43" s="32"/>
      <c r="E43" s="32"/>
      <c r="F43" s="30"/>
    </row>
    <row r="44" spans="1:6" ht="12.75" hidden="1" customHeight="1" x14ac:dyDescent="0.2">
      <c r="A44" s="33"/>
      <c r="B44" s="27"/>
      <c r="C44" s="34"/>
      <c r="D44" s="29"/>
      <c r="E44" s="30"/>
      <c r="F44" s="30"/>
    </row>
    <row r="45" spans="1:6" ht="12.75" hidden="1" customHeight="1" x14ac:dyDescent="0.2">
      <c r="A45" s="31"/>
      <c r="B45" s="27"/>
      <c r="C45" s="32"/>
      <c r="D45" s="32"/>
      <c r="E45" s="32"/>
      <c r="F45" s="30"/>
    </row>
    <row r="46" spans="1:6" ht="12.75" hidden="1" customHeight="1" x14ac:dyDescent="0.2">
      <c r="A46" s="31"/>
      <c r="B46" s="27"/>
      <c r="C46" s="32"/>
      <c r="D46" s="32"/>
      <c r="E46" s="32"/>
      <c r="F46" s="30"/>
    </row>
    <row r="47" spans="1:6" ht="55.5" hidden="1" customHeight="1" x14ac:dyDescent="0.2">
      <c r="A47" s="31"/>
      <c r="B47" s="27"/>
      <c r="C47" s="32"/>
      <c r="D47" s="32"/>
      <c r="E47" s="32"/>
      <c r="F47" s="30"/>
    </row>
    <row r="48" spans="1:6" ht="12.75" hidden="1" customHeight="1" x14ac:dyDescent="0.2">
      <c r="A48" s="26"/>
      <c r="B48" s="27"/>
      <c r="C48" s="28"/>
      <c r="D48" s="29"/>
      <c r="E48" s="30"/>
      <c r="F48" s="30"/>
    </row>
    <row r="49" spans="1:6" ht="12.75" hidden="1" customHeight="1" x14ac:dyDescent="0.2">
      <c r="A49" s="31"/>
      <c r="B49" s="27"/>
      <c r="C49" s="32"/>
      <c r="D49" s="32"/>
      <c r="E49" s="32"/>
      <c r="F49" s="30"/>
    </row>
    <row r="50" spans="1:6" ht="6.75" hidden="1" customHeight="1" x14ac:dyDescent="0.2">
      <c r="A50" s="31"/>
      <c r="B50" s="27"/>
      <c r="C50" s="32"/>
      <c r="D50" s="32"/>
      <c r="E50" s="32"/>
      <c r="F50" s="30"/>
    </row>
    <row r="51" spans="1:6" ht="12.75" hidden="1" customHeight="1" x14ac:dyDescent="0.2">
      <c r="A51" s="26"/>
      <c r="B51" s="27"/>
      <c r="C51" s="28"/>
      <c r="D51" s="29"/>
      <c r="E51" s="30"/>
      <c r="F51" s="30"/>
    </row>
    <row r="52" spans="1:6" ht="12.75" hidden="1" customHeight="1" x14ac:dyDescent="0.2">
      <c r="A52" s="31"/>
      <c r="B52" s="27"/>
      <c r="C52" s="32"/>
      <c r="D52" s="32"/>
      <c r="E52" s="32"/>
      <c r="F52" s="30"/>
    </row>
    <row r="53" spans="1:6" ht="3.75" hidden="1" customHeight="1" x14ac:dyDescent="0.2">
      <c r="A53" s="31"/>
      <c r="B53" s="27"/>
      <c r="C53" s="32"/>
      <c r="D53" s="32"/>
      <c r="E53" s="32"/>
      <c r="F53" s="30"/>
    </row>
    <row r="54" spans="1:6" ht="12.75" hidden="1" customHeight="1" x14ac:dyDescent="0.2">
      <c r="A54" s="26"/>
      <c r="B54" s="27"/>
      <c r="C54" s="28"/>
      <c r="D54" s="29"/>
      <c r="E54" s="30"/>
      <c r="F54" s="30"/>
    </row>
    <row r="55" spans="1:6" ht="12.75" hidden="1" customHeight="1" x14ac:dyDescent="0.2">
      <c r="A55" s="31"/>
      <c r="B55" s="27"/>
      <c r="C55" s="32"/>
      <c r="D55" s="32"/>
      <c r="E55" s="32"/>
      <c r="F55" s="30"/>
    </row>
    <row r="56" spans="1:6" ht="12.75" hidden="1" customHeight="1" x14ac:dyDescent="0.2">
      <c r="A56" s="31"/>
      <c r="B56" s="27"/>
      <c r="C56" s="32"/>
      <c r="D56" s="32"/>
      <c r="E56" s="32"/>
      <c r="F56" s="30"/>
    </row>
    <row r="57" spans="1:6" ht="1.5" hidden="1" customHeight="1" x14ac:dyDescent="0.2">
      <c r="A57" s="31"/>
      <c r="B57" s="27"/>
      <c r="C57" s="32"/>
      <c r="D57" s="32"/>
      <c r="E57" s="32"/>
      <c r="F57" s="30"/>
    </row>
    <row r="58" spans="1:6" ht="12.75" hidden="1" customHeight="1" x14ac:dyDescent="0.2">
      <c r="A58" s="26"/>
      <c r="B58" s="27"/>
      <c r="C58" s="28"/>
      <c r="D58" s="29"/>
      <c r="E58" s="30"/>
      <c r="F58" s="30"/>
    </row>
    <row r="59" spans="1:6" ht="12.75" hidden="1" customHeight="1" x14ac:dyDescent="0.2">
      <c r="A59" s="31"/>
      <c r="B59" s="27"/>
      <c r="C59" s="32"/>
      <c r="D59" s="32"/>
      <c r="E59" s="32"/>
      <c r="F59" s="32"/>
    </row>
    <row r="60" spans="1:6" ht="12.75" hidden="1" customHeight="1" x14ac:dyDescent="0.2">
      <c r="A60" s="31"/>
      <c r="B60" s="27"/>
      <c r="C60" s="32"/>
      <c r="D60" s="32"/>
      <c r="E60" s="32"/>
      <c r="F60" s="32"/>
    </row>
    <row r="61" spans="1:6" ht="12.75" hidden="1" customHeight="1" x14ac:dyDescent="0.2">
      <c r="A61" s="21"/>
      <c r="B61" s="22"/>
      <c r="C61" s="23"/>
      <c r="D61" s="24"/>
      <c r="E61" s="25"/>
      <c r="F61" s="35"/>
    </row>
    <row r="62" spans="1:6" ht="12.75" hidden="1" customHeight="1" x14ac:dyDescent="0.2">
      <c r="A62" s="36"/>
      <c r="B62" s="37"/>
      <c r="C62" s="38"/>
      <c r="D62" s="24"/>
      <c r="E62" s="25"/>
      <c r="F62" s="25"/>
    </row>
    <row r="63" spans="1:6" ht="12.75" hidden="1" customHeight="1" x14ac:dyDescent="0.2">
      <c r="A63" s="21"/>
      <c r="B63" s="22" t="s">
        <v>7</v>
      </c>
      <c r="C63" s="23"/>
      <c r="D63" s="24"/>
      <c r="E63" s="25"/>
      <c r="F63" s="25"/>
    </row>
    <row r="64" spans="1:6" ht="12.95" customHeight="1" x14ac:dyDescent="0.2">
      <c r="A64" s="26" t="s">
        <v>16</v>
      </c>
      <c r="B64" s="39" t="s">
        <v>27</v>
      </c>
      <c r="C64" s="28" t="s">
        <v>1</v>
      </c>
      <c r="D64" s="29">
        <v>151</v>
      </c>
      <c r="E64" s="30">
        <v>14.3973</v>
      </c>
      <c r="F64" s="30">
        <f>D64*E64</f>
        <v>2173.9922999999999</v>
      </c>
    </row>
    <row r="65" spans="1:6" ht="12.95" customHeight="1" x14ac:dyDescent="0.2">
      <c r="A65" s="31"/>
      <c r="B65" s="39"/>
      <c r="C65" s="32"/>
      <c r="D65" s="32"/>
      <c r="E65" s="32"/>
      <c r="F65" s="30">
        <f t="shared" ref="F65:F117" si="0">D65*E65</f>
        <v>0</v>
      </c>
    </row>
    <row r="66" spans="1:6" ht="48" customHeight="1" x14ac:dyDescent="0.2">
      <c r="A66" s="31"/>
      <c r="B66" s="39"/>
      <c r="C66" s="32"/>
      <c r="D66" s="32"/>
      <c r="E66" s="32"/>
      <c r="F66" s="30">
        <f t="shared" si="0"/>
        <v>0</v>
      </c>
    </row>
    <row r="67" spans="1:6" ht="12.95" customHeight="1" x14ac:dyDescent="0.2">
      <c r="A67" s="26" t="s">
        <v>18</v>
      </c>
      <c r="B67" s="39" t="s">
        <v>28</v>
      </c>
      <c r="C67" s="28" t="s">
        <v>15</v>
      </c>
      <c r="D67" s="29">
        <v>193.28</v>
      </c>
      <c r="E67" s="30">
        <v>210.6</v>
      </c>
      <c r="F67" s="30">
        <f t="shared" si="0"/>
        <v>40704.767999999996</v>
      </c>
    </row>
    <row r="68" spans="1:6" ht="12.95" customHeight="1" x14ac:dyDescent="0.2">
      <c r="A68" s="31"/>
      <c r="B68" s="39"/>
      <c r="C68" s="32"/>
      <c r="D68" s="32"/>
      <c r="E68" s="32"/>
      <c r="F68" s="30">
        <f t="shared" si="0"/>
        <v>0</v>
      </c>
    </row>
    <row r="69" spans="1:6" ht="12.95" customHeight="1" x14ac:dyDescent="0.2">
      <c r="A69" s="31"/>
      <c r="B69" s="39"/>
      <c r="C69" s="32"/>
      <c r="D69" s="32"/>
      <c r="E69" s="32"/>
      <c r="F69" s="30">
        <f t="shared" si="0"/>
        <v>0</v>
      </c>
    </row>
    <row r="70" spans="1:6" ht="99" customHeight="1" x14ac:dyDescent="0.2">
      <c r="A70" s="31"/>
      <c r="B70" s="39"/>
      <c r="C70" s="32"/>
      <c r="D70" s="32"/>
      <c r="E70" s="32"/>
      <c r="F70" s="30">
        <f t="shared" si="0"/>
        <v>0</v>
      </c>
    </row>
    <row r="71" spans="1:6" ht="12.95" customHeight="1" x14ac:dyDescent="0.2">
      <c r="A71" s="26" t="s">
        <v>25</v>
      </c>
      <c r="B71" s="39" t="s">
        <v>26</v>
      </c>
      <c r="C71" s="28" t="s">
        <v>2</v>
      </c>
      <c r="D71" s="29">
        <v>45</v>
      </c>
      <c r="E71" s="30">
        <v>680.7</v>
      </c>
      <c r="F71" s="30">
        <f t="shared" si="0"/>
        <v>30631.500000000004</v>
      </c>
    </row>
    <row r="72" spans="1:6" ht="12.95" customHeight="1" x14ac:dyDescent="0.2">
      <c r="A72" s="31"/>
      <c r="B72" s="39"/>
      <c r="C72" s="32"/>
      <c r="D72" s="32"/>
      <c r="E72" s="32"/>
      <c r="F72" s="30">
        <f t="shared" si="0"/>
        <v>0</v>
      </c>
    </row>
    <row r="73" spans="1:6" ht="12.95" customHeight="1" x14ac:dyDescent="0.2">
      <c r="A73" s="31"/>
      <c r="B73" s="39"/>
      <c r="C73" s="32"/>
      <c r="D73" s="32"/>
      <c r="E73" s="32"/>
      <c r="F73" s="30">
        <f t="shared" si="0"/>
        <v>0</v>
      </c>
    </row>
    <row r="74" spans="1:6" ht="10.5" customHeight="1" x14ac:dyDescent="0.2">
      <c r="A74" s="31"/>
      <c r="B74" s="39"/>
      <c r="C74" s="32"/>
      <c r="D74" s="32"/>
      <c r="E74" s="32"/>
      <c r="F74" s="30">
        <f t="shared" si="0"/>
        <v>0</v>
      </c>
    </row>
    <row r="75" spans="1:6" ht="0.75" hidden="1" customHeight="1" x14ac:dyDescent="0.2">
      <c r="A75" s="26"/>
      <c r="B75" s="39"/>
      <c r="C75" s="28"/>
      <c r="D75" s="29"/>
      <c r="E75" s="30"/>
      <c r="F75" s="30"/>
    </row>
    <row r="76" spans="1:6" ht="12.75" hidden="1" customHeight="1" x14ac:dyDescent="0.2">
      <c r="A76" s="31"/>
      <c r="B76" s="39"/>
      <c r="C76" s="28"/>
      <c r="D76" s="32"/>
      <c r="E76" s="32"/>
      <c r="F76" s="30"/>
    </row>
    <row r="77" spans="1:6" ht="12" hidden="1" customHeight="1" x14ac:dyDescent="0.2">
      <c r="A77" s="31"/>
      <c r="B77" s="40"/>
      <c r="C77" s="28"/>
      <c r="D77" s="32"/>
      <c r="E77" s="32"/>
      <c r="F77" s="30"/>
    </row>
    <row r="78" spans="1:6" ht="12.95" customHeight="1" x14ac:dyDescent="0.2">
      <c r="A78" s="26" t="s">
        <v>12</v>
      </c>
      <c r="B78" s="39" t="s">
        <v>33</v>
      </c>
      <c r="C78" s="28" t="s">
        <v>15</v>
      </c>
      <c r="D78" s="29">
        <v>12.08</v>
      </c>
      <c r="E78" s="30">
        <v>455</v>
      </c>
      <c r="F78" s="30">
        <f t="shared" si="0"/>
        <v>5496.4</v>
      </c>
    </row>
    <row r="79" spans="1:6" ht="12.95" customHeight="1" x14ac:dyDescent="0.2">
      <c r="A79" s="31"/>
      <c r="B79" s="39"/>
      <c r="C79" s="32"/>
      <c r="D79" s="32"/>
      <c r="E79" s="32"/>
      <c r="F79" s="30">
        <f t="shared" si="0"/>
        <v>0</v>
      </c>
    </row>
    <row r="80" spans="1:6" ht="12.95" customHeight="1" x14ac:dyDescent="0.2">
      <c r="A80" s="31"/>
      <c r="B80" s="39"/>
      <c r="C80" s="32"/>
      <c r="D80" s="32"/>
      <c r="E80" s="32"/>
      <c r="F80" s="30">
        <f t="shared" si="0"/>
        <v>0</v>
      </c>
    </row>
    <row r="81" spans="1:6" ht="36" customHeight="1" x14ac:dyDescent="0.2">
      <c r="A81" s="31"/>
      <c r="B81" s="39"/>
      <c r="C81" s="32"/>
      <c r="D81" s="32"/>
      <c r="E81" s="32"/>
      <c r="F81" s="30">
        <f t="shared" si="0"/>
        <v>0</v>
      </c>
    </row>
    <row r="82" spans="1:6" ht="12.95" customHeight="1" x14ac:dyDescent="0.2">
      <c r="A82" s="26" t="s">
        <v>21</v>
      </c>
      <c r="B82" s="39" t="s">
        <v>36</v>
      </c>
      <c r="C82" s="28" t="s">
        <v>1</v>
      </c>
      <c r="D82" s="29">
        <f>D64</f>
        <v>151</v>
      </c>
      <c r="E82" s="30">
        <v>1714.14</v>
      </c>
      <c r="F82" s="30">
        <f t="shared" si="0"/>
        <v>258835.14</v>
      </c>
    </row>
    <row r="83" spans="1:6" ht="12.95" customHeight="1" x14ac:dyDescent="0.2">
      <c r="A83" s="31"/>
      <c r="B83" s="39"/>
      <c r="C83" s="32"/>
      <c r="D83" s="32"/>
      <c r="E83" s="32"/>
      <c r="F83" s="30">
        <f t="shared" si="0"/>
        <v>0</v>
      </c>
    </row>
    <row r="84" spans="1:6" ht="12.95" customHeight="1" x14ac:dyDescent="0.2">
      <c r="A84" s="31"/>
      <c r="B84" s="39"/>
      <c r="C84" s="32"/>
      <c r="D84" s="32"/>
      <c r="E84" s="32"/>
      <c r="F84" s="30">
        <f t="shared" si="0"/>
        <v>0</v>
      </c>
    </row>
    <row r="85" spans="1:6" ht="98.25" customHeight="1" x14ac:dyDescent="0.2">
      <c r="A85" s="31"/>
      <c r="B85" s="39"/>
      <c r="C85" s="32"/>
      <c r="D85" s="32"/>
      <c r="E85" s="32"/>
      <c r="F85" s="30">
        <f t="shared" si="0"/>
        <v>0</v>
      </c>
    </row>
    <row r="86" spans="1:6" ht="12.75" hidden="1" customHeight="1" x14ac:dyDescent="0.2">
      <c r="A86" s="26"/>
      <c r="B86" s="39"/>
      <c r="C86" s="28"/>
      <c r="D86" s="29"/>
      <c r="E86" s="30"/>
      <c r="F86" s="30"/>
    </row>
    <row r="87" spans="1:6" ht="12.75" hidden="1" customHeight="1" x14ac:dyDescent="0.2">
      <c r="A87" s="31"/>
      <c r="B87" s="39"/>
      <c r="C87" s="32"/>
      <c r="D87" s="32"/>
      <c r="E87" s="32"/>
      <c r="F87" s="30"/>
    </row>
    <row r="88" spans="1:6" ht="12.75" hidden="1" customHeight="1" x14ac:dyDescent="0.2">
      <c r="A88" s="31"/>
      <c r="B88" s="39"/>
      <c r="C88" s="32"/>
      <c r="D88" s="32"/>
      <c r="E88" s="32"/>
      <c r="F88" s="30"/>
    </row>
    <row r="89" spans="1:6" ht="12.75" hidden="1" customHeight="1" x14ac:dyDescent="0.2">
      <c r="A89" s="31"/>
      <c r="B89" s="41"/>
      <c r="C89" s="32"/>
      <c r="D89" s="32"/>
      <c r="E89" s="32"/>
      <c r="F89" s="30"/>
    </row>
    <row r="90" spans="1:6" ht="12.75" hidden="1" customHeight="1" x14ac:dyDescent="0.2">
      <c r="A90" s="26"/>
      <c r="B90" s="39"/>
      <c r="C90" s="28"/>
      <c r="D90" s="29"/>
      <c r="E90" s="30"/>
      <c r="F90" s="30"/>
    </row>
    <row r="91" spans="1:6" ht="12.75" hidden="1" customHeight="1" x14ac:dyDescent="0.2">
      <c r="A91" s="31"/>
      <c r="B91" s="39"/>
      <c r="C91" s="32"/>
      <c r="D91" s="32"/>
      <c r="E91" s="32"/>
      <c r="F91" s="30"/>
    </row>
    <row r="92" spans="1:6" ht="12.75" hidden="1" customHeight="1" x14ac:dyDescent="0.2">
      <c r="A92" s="31"/>
      <c r="B92" s="39"/>
      <c r="C92" s="32"/>
      <c r="D92" s="32"/>
      <c r="E92" s="32"/>
      <c r="F92" s="30"/>
    </row>
    <row r="93" spans="1:6" ht="40.5" hidden="1" customHeight="1" x14ac:dyDescent="0.2">
      <c r="A93" s="31"/>
      <c r="B93" s="39"/>
      <c r="C93" s="32"/>
      <c r="D93" s="32"/>
      <c r="E93" s="32"/>
      <c r="F93" s="30"/>
    </row>
    <row r="94" spans="1:6" ht="12.95" customHeight="1" x14ac:dyDescent="0.2">
      <c r="A94" s="26" t="s">
        <v>22</v>
      </c>
      <c r="B94" s="39" t="s">
        <v>29</v>
      </c>
      <c r="C94" s="28" t="s">
        <v>15</v>
      </c>
      <c r="D94" s="29">
        <v>72.48</v>
      </c>
      <c r="E94" s="30">
        <v>538.5</v>
      </c>
      <c r="F94" s="30">
        <f t="shared" si="0"/>
        <v>39030.480000000003</v>
      </c>
    </row>
    <row r="95" spans="1:6" ht="12.95" customHeight="1" x14ac:dyDescent="0.2">
      <c r="A95" s="31"/>
      <c r="B95" s="39"/>
      <c r="C95" s="32"/>
      <c r="D95" s="32"/>
      <c r="E95" s="32"/>
      <c r="F95" s="30">
        <f t="shared" si="0"/>
        <v>0</v>
      </c>
    </row>
    <row r="96" spans="1:6" ht="12.95" customHeight="1" x14ac:dyDescent="0.2">
      <c r="A96" s="31"/>
      <c r="B96" s="39"/>
      <c r="C96" s="32"/>
      <c r="D96" s="32"/>
      <c r="E96" s="32"/>
      <c r="F96" s="30"/>
    </row>
    <row r="97" spans="1:6" ht="50.25" customHeight="1" x14ac:dyDescent="0.2">
      <c r="A97" s="31"/>
      <c r="B97" s="39"/>
      <c r="C97" s="32"/>
      <c r="D97" s="32"/>
      <c r="E97" s="32"/>
      <c r="F97" s="30">
        <f t="shared" si="0"/>
        <v>0</v>
      </c>
    </row>
    <row r="98" spans="1:6" ht="26.25" customHeight="1" x14ac:dyDescent="0.2">
      <c r="A98" s="31"/>
      <c r="B98" s="41"/>
      <c r="C98" s="32"/>
      <c r="D98" s="32"/>
      <c r="E98" s="32"/>
      <c r="F98" s="30"/>
    </row>
    <row r="99" spans="1:6" ht="55.5" customHeight="1" x14ac:dyDescent="0.2">
      <c r="A99" s="26" t="s">
        <v>5</v>
      </c>
      <c r="B99" s="39" t="s">
        <v>30</v>
      </c>
      <c r="C99" s="28" t="s">
        <v>15</v>
      </c>
      <c r="D99" s="29">
        <v>84.56</v>
      </c>
      <c r="E99" s="30">
        <v>630.5</v>
      </c>
      <c r="F99" s="30">
        <f t="shared" si="0"/>
        <v>53315.08</v>
      </c>
    </row>
    <row r="100" spans="1:6" ht="12.95" customHeight="1" x14ac:dyDescent="0.2">
      <c r="A100" s="31"/>
      <c r="B100" s="39"/>
      <c r="C100" s="32"/>
      <c r="D100" s="32"/>
      <c r="E100" s="32"/>
      <c r="F100" s="30">
        <f t="shared" si="0"/>
        <v>0</v>
      </c>
    </row>
    <row r="101" spans="1:6" ht="22.5" customHeight="1" x14ac:dyDescent="0.2">
      <c r="A101" s="31"/>
      <c r="B101" s="39"/>
      <c r="C101" s="32"/>
      <c r="D101" s="32"/>
      <c r="E101" s="32"/>
      <c r="F101" s="30">
        <f t="shared" si="0"/>
        <v>0</v>
      </c>
    </row>
    <row r="102" spans="1:6" ht="3.75" hidden="1" customHeight="1" x14ac:dyDescent="0.2">
      <c r="A102" s="31"/>
      <c r="B102" s="39"/>
      <c r="C102" s="32"/>
      <c r="D102" s="32"/>
      <c r="E102" s="32"/>
      <c r="F102" s="30"/>
    </row>
    <row r="103" spans="1:6" ht="12.75" hidden="1" customHeight="1" x14ac:dyDescent="0.2">
      <c r="A103" s="31"/>
      <c r="B103" s="39"/>
      <c r="C103" s="32"/>
      <c r="D103" s="32"/>
      <c r="E103" s="32"/>
      <c r="F103" s="30"/>
    </row>
    <row r="104" spans="1:6" ht="6.75" hidden="1" customHeight="1" x14ac:dyDescent="0.2">
      <c r="A104" s="31"/>
      <c r="B104" s="39"/>
      <c r="C104" s="32"/>
      <c r="D104" s="32"/>
      <c r="E104" s="32"/>
      <c r="F104" s="30"/>
    </row>
    <row r="105" spans="1:6" ht="12.75" hidden="1" customHeight="1" x14ac:dyDescent="0.2">
      <c r="A105" s="31"/>
      <c r="B105" s="39"/>
      <c r="C105" s="32"/>
      <c r="D105" s="32"/>
      <c r="E105" s="32"/>
      <c r="F105" s="30"/>
    </row>
    <row r="106" spans="1:6" ht="12.75" hidden="1" customHeight="1" x14ac:dyDescent="0.2">
      <c r="A106" s="31"/>
      <c r="B106" s="39"/>
      <c r="C106" s="32"/>
      <c r="D106" s="32"/>
      <c r="E106" s="32"/>
      <c r="F106" s="30"/>
    </row>
    <row r="107" spans="1:6" ht="12.75" hidden="1" customHeight="1" x14ac:dyDescent="0.2">
      <c r="A107" s="31"/>
      <c r="B107" s="39"/>
      <c r="C107" s="32"/>
      <c r="D107" s="32"/>
      <c r="E107" s="32"/>
      <c r="F107" s="30">
        <f t="shared" si="0"/>
        <v>0</v>
      </c>
    </row>
    <row r="108" spans="1:6" ht="1.5" hidden="1" customHeight="1" x14ac:dyDescent="0.2">
      <c r="A108" s="26"/>
      <c r="B108" s="39"/>
      <c r="C108" s="28"/>
      <c r="D108" s="29"/>
      <c r="E108" s="30"/>
      <c r="F108" s="30"/>
    </row>
    <row r="109" spans="1:6" ht="6.75" hidden="1" customHeight="1" x14ac:dyDescent="0.2">
      <c r="A109" s="31"/>
      <c r="B109" s="39"/>
      <c r="C109" s="32"/>
      <c r="D109" s="32"/>
      <c r="E109" s="32"/>
      <c r="F109" s="30"/>
    </row>
    <row r="110" spans="1:6" ht="6" customHeight="1" x14ac:dyDescent="0.2">
      <c r="A110" s="31"/>
      <c r="B110" s="39"/>
      <c r="C110" s="32"/>
      <c r="D110" s="32"/>
      <c r="E110" s="32"/>
      <c r="F110" s="30"/>
    </row>
    <row r="111" spans="1:6" ht="12.95" customHeight="1" x14ac:dyDescent="0.2">
      <c r="A111" s="33" t="s">
        <v>17</v>
      </c>
      <c r="B111" s="39" t="s">
        <v>32</v>
      </c>
      <c r="C111" s="34" t="s">
        <v>14</v>
      </c>
      <c r="D111" s="29">
        <v>4</v>
      </c>
      <c r="E111" s="30">
        <v>9256</v>
      </c>
      <c r="F111" s="30">
        <f>D111*E111</f>
        <v>37024</v>
      </c>
    </row>
    <row r="112" spans="1:6" ht="12.95" customHeight="1" x14ac:dyDescent="0.2">
      <c r="A112" s="31"/>
      <c r="B112" s="39"/>
      <c r="C112" s="32"/>
      <c r="D112" s="32"/>
      <c r="E112" s="32"/>
      <c r="F112" s="30">
        <f t="shared" ref="F112:F113" si="1">D112*E112</f>
        <v>0</v>
      </c>
    </row>
    <row r="113" spans="1:6" ht="183" customHeight="1" x14ac:dyDescent="0.2">
      <c r="A113" s="31"/>
      <c r="B113" s="39"/>
      <c r="C113" s="32"/>
      <c r="D113" s="32"/>
      <c r="E113" s="32"/>
      <c r="F113" s="30">
        <f t="shared" si="1"/>
        <v>0</v>
      </c>
    </row>
    <row r="114" spans="1:6" ht="12.95" customHeight="1" x14ac:dyDescent="0.2">
      <c r="A114" s="33" t="s">
        <v>24</v>
      </c>
      <c r="B114" s="39" t="s">
        <v>31</v>
      </c>
      <c r="C114" s="34" t="s">
        <v>14</v>
      </c>
      <c r="D114" s="29">
        <v>4</v>
      </c>
      <c r="E114" s="30">
        <v>2841</v>
      </c>
      <c r="F114" s="30">
        <f t="shared" ref="F114:F116" si="2">D114*E114</f>
        <v>11364</v>
      </c>
    </row>
    <row r="115" spans="1:6" ht="12.95" customHeight="1" x14ac:dyDescent="0.2">
      <c r="A115" s="31"/>
      <c r="B115" s="39"/>
      <c r="C115" s="32"/>
      <c r="D115" s="32"/>
      <c r="E115" s="32"/>
      <c r="F115" s="30">
        <f t="shared" si="2"/>
        <v>0</v>
      </c>
    </row>
    <row r="116" spans="1:6" ht="57.75" customHeight="1" x14ac:dyDescent="0.2">
      <c r="A116" s="31"/>
      <c r="B116" s="39"/>
      <c r="C116" s="32"/>
      <c r="D116" s="32"/>
      <c r="E116" s="32"/>
      <c r="F116" s="30">
        <f t="shared" si="2"/>
        <v>0</v>
      </c>
    </row>
    <row r="117" spans="1:6" ht="12.95" customHeight="1" x14ac:dyDescent="0.2">
      <c r="A117" s="26" t="s">
        <v>10</v>
      </c>
      <c r="B117" s="27" t="s">
        <v>34</v>
      </c>
      <c r="C117" s="34" t="s">
        <v>14</v>
      </c>
      <c r="D117" s="29">
        <v>8</v>
      </c>
      <c r="E117" s="30">
        <v>3670</v>
      </c>
      <c r="F117" s="30">
        <f t="shared" si="0"/>
        <v>29360</v>
      </c>
    </row>
    <row r="118" spans="1:6" ht="12.95" customHeight="1" x14ac:dyDescent="0.2">
      <c r="A118" s="31"/>
      <c r="B118" s="27"/>
      <c r="C118" s="32"/>
      <c r="D118" s="32"/>
      <c r="E118" s="32"/>
      <c r="F118" s="32"/>
    </row>
    <row r="119" spans="1:6" ht="24.75" customHeight="1" x14ac:dyDescent="0.2">
      <c r="A119" s="31"/>
      <c r="B119" s="27"/>
      <c r="C119" s="32"/>
      <c r="D119" s="32"/>
      <c r="E119" s="32"/>
      <c r="F119" s="32"/>
    </row>
    <row r="120" spans="1:6" ht="12.95" customHeight="1" x14ac:dyDescent="0.2">
      <c r="A120" s="21"/>
      <c r="B120" s="22" t="s">
        <v>11</v>
      </c>
      <c r="C120" s="23"/>
      <c r="D120" s="24"/>
      <c r="E120" s="25"/>
      <c r="F120" s="35">
        <f>SUM(F64:F119)</f>
        <v>507935.3603</v>
      </c>
    </row>
    <row r="121" spans="1:6" ht="12.95" customHeight="1" x14ac:dyDescent="0.2">
      <c r="A121" s="36"/>
      <c r="B121" s="37"/>
      <c r="C121" s="38"/>
      <c r="D121" s="24"/>
      <c r="E121" s="25"/>
      <c r="F121" s="25"/>
    </row>
    <row r="122" spans="1:6" ht="12.95" customHeight="1" x14ac:dyDescent="0.2">
      <c r="A122" s="36"/>
      <c r="B122" s="37"/>
      <c r="C122" s="38"/>
      <c r="D122" s="24"/>
      <c r="E122" s="25"/>
      <c r="F122" s="25"/>
    </row>
    <row r="123" spans="1:6" ht="2.25" customHeight="1" x14ac:dyDescent="0.2">
      <c r="A123" s="36"/>
      <c r="B123" s="37"/>
      <c r="C123" s="38"/>
      <c r="D123" s="24"/>
      <c r="E123" s="25"/>
      <c r="F123" s="25"/>
    </row>
    <row r="124" spans="1:6" ht="12.75" hidden="1" customHeight="1" x14ac:dyDescent="0.2">
      <c r="A124" s="36"/>
      <c r="B124" s="37"/>
      <c r="C124" s="38"/>
      <c r="D124" s="24"/>
      <c r="E124" s="25"/>
      <c r="F124" s="25"/>
    </row>
    <row r="125" spans="1:6" ht="12.75" hidden="1" customHeight="1" x14ac:dyDescent="0.2">
      <c r="A125" s="36"/>
      <c r="B125" s="37"/>
      <c r="C125" s="38"/>
      <c r="D125" s="24"/>
      <c r="E125" s="25"/>
      <c r="F125" s="25"/>
    </row>
    <row r="126" spans="1:6" ht="12.75" hidden="1" customHeight="1" x14ac:dyDescent="0.2">
      <c r="A126" s="36"/>
      <c r="B126" s="37"/>
      <c r="C126" s="38"/>
      <c r="D126" s="24"/>
      <c r="E126" s="25"/>
      <c r="F126" s="25"/>
    </row>
    <row r="127" spans="1:6" ht="12.75" hidden="1" customHeight="1" x14ac:dyDescent="0.2">
      <c r="A127" s="36"/>
      <c r="B127" s="37"/>
      <c r="C127" s="38"/>
      <c r="D127" s="24"/>
      <c r="E127" s="25"/>
      <c r="F127" s="25"/>
    </row>
    <row r="128" spans="1:6" ht="12.75" hidden="1" customHeight="1" x14ac:dyDescent="0.2">
      <c r="A128" s="36"/>
      <c r="B128" s="37"/>
      <c r="C128" s="38"/>
      <c r="D128" s="24"/>
      <c r="E128" s="25"/>
      <c r="F128" s="25"/>
    </row>
    <row r="129" spans="1:6" ht="12.75" hidden="1" customHeight="1" x14ac:dyDescent="0.2">
      <c r="A129" s="36"/>
      <c r="B129" s="37"/>
      <c r="C129" s="38"/>
      <c r="D129" s="24"/>
      <c r="E129" s="25"/>
      <c r="F129" s="25"/>
    </row>
    <row r="130" spans="1:6" ht="12.75" hidden="1" customHeight="1" x14ac:dyDescent="0.2">
      <c r="A130" s="36"/>
      <c r="B130" s="37"/>
      <c r="C130" s="38"/>
      <c r="D130" s="24"/>
      <c r="E130" s="25"/>
      <c r="F130" s="25"/>
    </row>
    <row r="131" spans="1:6" ht="12.75" hidden="1" customHeight="1" x14ac:dyDescent="0.2">
      <c r="A131" s="36"/>
      <c r="B131" s="37"/>
      <c r="C131" s="38"/>
      <c r="D131" s="24"/>
      <c r="E131" s="25"/>
      <c r="F131" s="25"/>
    </row>
    <row r="132" spans="1:6" ht="12.75" hidden="1" customHeight="1" x14ac:dyDescent="0.2">
      <c r="A132" s="36"/>
      <c r="B132" s="37"/>
      <c r="C132" s="38"/>
      <c r="D132" s="24"/>
      <c r="E132" s="25"/>
      <c r="F132" s="25"/>
    </row>
    <row r="133" spans="1:6" ht="12.75" hidden="1" customHeight="1" x14ac:dyDescent="0.2">
      <c r="A133" s="36"/>
      <c r="B133" s="37"/>
      <c r="C133" s="38"/>
      <c r="D133" s="24"/>
      <c r="E133" s="25"/>
      <c r="F133" s="25"/>
    </row>
    <row r="134" spans="1:6" ht="12.75" hidden="1" customHeight="1" x14ac:dyDescent="0.2">
      <c r="A134" s="36"/>
      <c r="B134" s="37"/>
      <c r="C134" s="38"/>
      <c r="D134" s="24"/>
      <c r="E134" s="25"/>
      <c r="F134" s="25"/>
    </row>
    <row r="135" spans="1:6" ht="12.75" hidden="1" customHeight="1" x14ac:dyDescent="0.2">
      <c r="A135" s="36"/>
      <c r="B135" s="37"/>
      <c r="C135" s="38"/>
      <c r="D135" s="24"/>
      <c r="E135" s="25"/>
      <c r="F135" s="25"/>
    </row>
    <row r="136" spans="1:6" ht="12.75" hidden="1" customHeight="1" x14ac:dyDescent="0.2">
      <c r="A136" s="36"/>
      <c r="B136" s="37"/>
      <c r="C136" s="38"/>
      <c r="D136" s="24"/>
      <c r="E136" s="25"/>
      <c r="F136" s="25"/>
    </row>
    <row r="137" spans="1:6" ht="12.75" hidden="1" customHeight="1" x14ac:dyDescent="0.2">
      <c r="A137" s="36"/>
      <c r="B137" s="37"/>
      <c r="C137" s="38"/>
      <c r="D137" s="24"/>
      <c r="E137" s="25"/>
      <c r="F137" s="25"/>
    </row>
    <row r="138" spans="1:6" ht="12.75" hidden="1" customHeight="1" x14ac:dyDescent="0.2">
      <c r="A138" s="36"/>
      <c r="B138" s="37"/>
      <c r="C138" s="38"/>
      <c r="D138" s="24"/>
      <c r="E138" s="25"/>
      <c r="F138" s="25"/>
    </row>
    <row r="139" spans="1:6" ht="12.75" hidden="1" customHeight="1" x14ac:dyDescent="0.2">
      <c r="A139" s="36"/>
      <c r="B139" s="37"/>
      <c r="C139" s="38"/>
      <c r="D139" s="24"/>
      <c r="E139" s="25"/>
      <c r="F139" s="25"/>
    </row>
    <row r="140" spans="1:6" ht="12.75" hidden="1" customHeight="1" x14ac:dyDescent="0.2">
      <c r="A140" s="36"/>
      <c r="B140" s="37"/>
      <c r="C140" s="38"/>
      <c r="D140" s="24"/>
      <c r="E140" s="25"/>
      <c r="F140" s="25"/>
    </row>
    <row r="141" spans="1:6" ht="12.75" hidden="1" customHeight="1" x14ac:dyDescent="0.2">
      <c r="A141" s="36"/>
      <c r="B141" s="37"/>
      <c r="C141" s="38"/>
      <c r="D141" s="24"/>
      <c r="E141" s="25"/>
      <c r="F141" s="25"/>
    </row>
    <row r="142" spans="1:6" ht="12.75" hidden="1" customHeight="1" x14ac:dyDescent="0.2">
      <c r="A142" s="36"/>
      <c r="B142" s="37"/>
      <c r="C142" s="38"/>
      <c r="D142" s="24"/>
      <c r="E142" s="25"/>
      <c r="F142" s="25"/>
    </row>
    <row r="143" spans="1:6" ht="12.75" hidden="1" customHeight="1" x14ac:dyDescent="0.2">
      <c r="A143" s="36"/>
      <c r="B143" s="37"/>
      <c r="C143" s="38"/>
      <c r="D143" s="24"/>
      <c r="E143" s="25"/>
      <c r="F143" s="25"/>
    </row>
    <row r="144" spans="1:6" ht="12.75" hidden="1" customHeight="1" x14ac:dyDescent="0.2">
      <c r="A144" s="36"/>
      <c r="B144" s="37"/>
      <c r="C144" s="38"/>
      <c r="D144" s="24"/>
      <c r="E144" s="25"/>
      <c r="F144" s="25"/>
    </row>
    <row r="145" spans="1:6" ht="12.75" hidden="1" customHeight="1" x14ac:dyDescent="0.2">
      <c r="A145" s="36"/>
      <c r="B145" s="37"/>
      <c r="C145" s="38"/>
      <c r="D145" s="24"/>
      <c r="E145" s="25"/>
      <c r="F145" s="25"/>
    </row>
    <row r="146" spans="1:6" ht="18.75" hidden="1" customHeight="1" x14ac:dyDescent="0.2">
      <c r="A146" s="21"/>
      <c r="B146" s="22"/>
      <c r="C146" s="23"/>
      <c r="D146" s="24"/>
      <c r="E146" s="25"/>
      <c r="F146" s="25"/>
    </row>
    <row r="147" spans="1:6" ht="28.5" hidden="1" customHeight="1" x14ac:dyDescent="0.2">
      <c r="A147" s="26"/>
      <c r="B147" s="27"/>
      <c r="C147" s="28"/>
      <c r="D147" s="29"/>
      <c r="E147" s="30"/>
      <c r="F147" s="30"/>
    </row>
    <row r="148" spans="1:6" ht="10.5" hidden="1" customHeight="1" x14ac:dyDescent="0.2">
      <c r="A148" s="31"/>
      <c r="B148" s="27"/>
      <c r="C148" s="32"/>
      <c r="D148" s="32"/>
      <c r="E148" s="32"/>
      <c r="F148" s="30"/>
    </row>
    <row r="149" spans="1:6" ht="7.5" hidden="1" customHeight="1" x14ac:dyDescent="0.2">
      <c r="A149" s="31"/>
      <c r="B149" s="27"/>
      <c r="C149" s="32"/>
      <c r="D149" s="32"/>
      <c r="E149" s="32"/>
      <c r="F149" s="30"/>
    </row>
    <row r="150" spans="1:6" ht="7.5" hidden="1" customHeight="1" x14ac:dyDescent="0.2">
      <c r="A150" s="31"/>
      <c r="B150" s="27"/>
      <c r="C150" s="32"/>
      <c r="D150" s="32"/>
      <c r="E150" s="32"/>
      <c r="F150" s="30"/>
    </row>
    <row r="151" spans="1:6" ht="12.75" hidden="1" customHeight="1" x14ac:dyDescent="0.2">
      <c r="A151" s="26"/>
      <c r="B151" s="27"/>
      <c r="C151" s="28"/>
      <c r="D151" s="29"/>
      <c r="E151" s="30"/>
      <c r="F151" s="30"/>
    </row>
    <row r="152" spans="1:6" ht="12.75" hidden="1" customHeight="1" x14ac:dyDescent="0.2">
      <c r="A152" s="31"/>
      <c r="B152" s="27"/>
      <c r="C152" s="32"/>
      <c r="D152" s="32"/>
      <c r="E152" s="32"/>
      <c r="F152" s="30"/>
    </row>
    <row r="153" spans="1:6" ht="9.75" hidden="1" customHeight="1" x14ac:dyDescent="0.2">
      <c r="A153" s="31"/>
      <c r="B153" s="27"/>
      <c r="C153" s="32"/>
      <c r="D153" s="32"/>
      <c r="E153" s="32"/>
      <c r="F153" s="30"/>
    </row>
    <row r="154" spans="1:6" ht="12.75" hidden="1" customHeight="1" x14ac:dyDescent="0.2">
      <c r="A154" s="31"/>
      <c r="B154" s="27"/>
      <c r="C154" s="32"/>
      <c r="D154" s="32"/>
      <c r="E154" s="32"/>
      <c r="F154" s="30"/>
    </row>
    <row r="155" spans="1:6" ht="6" hidden="1" customHeight="1" x14ac:dyDescent="0.2">
      <c r="A155" s="26"/>
      <c r="B155" s="27"/>
      <c r="C155" s="28"/>
      <c r="D155" s="29"/>
      <c r="E155" s="30"/>
      <c r="F155" s="30"/>
    </row>
    <row r="156" spans="1:6" ht="12.75" hidden="1" customHeight="1" x14ac:dyDescent="0.2">
      <c r="A156" s="31"/>
      <c r="B156" s="27"/>
      <c r="C156" s="32"/>
      <c r="D156" s="32"/>
      <c r="E156" s="32"/>
      <c r="F156" s="30"/>
    </row>
    <row r="157" spans="1:6" ht="12" hidden="1" customHeight="1" x14ac:dyDescent="0.2">
      <c r="A157" s="31"/>
      <c r="B157" s="27"/>
      <c r="C157" s="32"/>
      <c r="D157" s="32"/>
      <c r="E157" s="32"/>
      <c r="F157" s="30"/>
    </row>
    <row r="158" spans="1:6" ht="12.75" hidden="1" customHeight="1" x14ac:dyDescent="0.2">
      <c r="A158" s="31"/>
      <c r="B158" s="27"/>
      <c r="C158" s="32"/>
      <c r="D158" s="32"/>
      <c r="E158" s="32"/>
      <c r="F158" s="30"/>
    </row>
    <row r="159" spans="1:6" ht="12.75" hidden="1" customHeight="1" x14ac:dyDescent="0.2">
      <c r="A159" s="26"/>
      <c r="B159" s="27"/>
      <c r="C159" s="28"/>
      <c r="D159" s="29"/>
      <c r="E159" s="30"/>
      <c r="F159" s="30"/>
    </row>
    <row r="160" spans="1:6" ht="7.5" hidden="1" customHeight="1" x14ac:dyDescent="0.2">
      <c r="A160" s="31"/>
      <c r="B160" s="27"/>
      <c r="C160" s="32"/>
      <c r="D160" s="32"/>
      <c r="E160" s="32"/>
      <c r="F160" s="30"/>
    </row>
    <row r="161" spans="1:6" ht="3.75" hidden="1" customHeight="1" x14ac:dyDescent="0.2">
      <c r="A161" s="31"/>
      <c r="B161" s="27"/>
      <c r="C161" s="32"/>
      <c r="D161" s="32"/>
      <c r="E161" s="32"/>
      <c r="F161" s="30"/>
    </row>
    <row r="162" spans="1:6" ht="12.75" hidden="1" customHeight="1" x14ac:dyDescent="0.2">
      <c r="A162" s="31"/>
      <c r="B162" s="27"/>
      <c r="C162" s="32"/>
      <c r="D162" s="32"/>
      <c r="E162" s="32"/>
      <c r="F162" s="30"/>
    </row>
    <row r="163" spans="1:6" ht="12.75" hidden="1" customHeight="1" x14ac:dyDescent="0.2">
      <c r="A163" s="26"/>
      <c r="B163" s="27"/>
      <c r="C163" s="28"/>
      <c r="D163" s="29"/>
      <c r="E163" s="30"/>
      <c r="F163" s="30"/>
    </row>
    <row r="164" spans="1:6" ht="12.75" hidden="1" customHeight="1" x14ac:dyDescent="0.2">
      <c r="A164" s="31"/>
      <c r="B164" s="27"/>
      <c r="C164" s="28"/>
      <c r="D164" s="32"/>
      <c r="E164" s="32"/>
      <c r="F164" s="30"/>
    </row>
    <row r="165" spans="1:6" ht="0.75" hidden="1" customHeight="1" x14ac:dyDescent="0.2">
      <c r="A165" s="31"/>
      <c r="B165" s="32"/>
      <c r="C165" s="28"/>
      <c r="D165" s="32"/>
      <c r="E165" s="32"/>
      <c r="F165" s="30"/>
    </row>
    <row r="166" spans="1:6" ht="12.75" hidden="1" customHeight="1" x14ac:dyDescent="0.2">
      <c r="A166" s="26"/>
      <c r="B166" s="27"/>
      <c r="C166" s="28"/>
      <c r="D166" s="29"/>
      <c r="E166" s="30"/>
      <c r="F166" s="30"/>
    </row>
    <row r="167" spans="1:6" ht="12.75" hidden="1" customHeight="1" x14ac:dyDescent="0.2">
      <c r="A167" s="31"/>
      <c r="B167" s="27"/>
      <c r="C167" s="32"/>
      <c r="D167" s="32"/>
      <c r="E167" s="32"/>
      <c r="F167" s="30"/>
    </row>
    <row r="168" spans="1:6" ht="0.75" hidden="1" customHeight="1" x14ac:dyDescent="0.2">
      <c r="A168" s="31"/>
      <c r="B168" s="27"/>
      <c r="C168" s="32"/>
      <c r="D168" s="32"/>
      <c r="E168" s="32"/>
      <c r="F168" s="30"/>
    </row>
    <row r="169" spans="1:6" ht="12.75" hidden="1" customHeight="1" x14ac:dyDescent="0.2">
      <c r="A169" s="26"/>
      <c r="B169" s="27"/>
      <c r="C169" s="28"/>
      <c r="D169" s="29"/>
      <c r="E169" s="30"/>
      <c r="F169" s="30"/>
    </row>
    <row r="170" spans="1:6" ht="12.75" hidden="1" customHeight="1" x14ac:dyDescent="0.2">
      <c r="A170" s="31"/>
      <c r="B170" s="27"/>
      <c r="C170" s="32"/>
      <c r="D170" s="32"/>
      <c r="E170" s="32"/>
      <c r="F170" s="30"/>
    </row>
    <row r="171" spans="1:6" ht="12.75" hidden="1" customHeight="1" x14ac:dyDescent="0.2">
      <c r="A171" s="31"/>
      <c r="B171" s="27"/>
      <c r="C171" s="32"/>
      <c r="D171" s="32"/>
      <c r="E171" s="32"/>
      <c r="F171" s="30"/>
    </row>
    <row r="172" spans="1:6" ht="12.75" hidden="1" customHeight="1" x14ac:dyDescent="0.2">
      <c r="A172" s="31"/>
      <c r="B172" s="27"/>
      <c r="C172" s="32"/>
      <c r="D172" s="32"/>
      <c r="E172" s="32"/>
      <c r="F172" s="30"/>
    </row>
    <row r="173" spans="1:6" ht="12.75" hidden="1" customHeight="1" x14ac:dyDescent="0.2">
      <c r="A173" s="26"/>
      <c r="B173" s="27"/>
      <c r="C173" s="28"/>
      <c r="D173" s="29"/>
      <c r="E173" s="30"/>
      <c r="F173" s="30"/>
    </row>
    <row r="174" spans="1:6" ht="12.75" hidden="1" customHeight="1" x14ac:dyDescent="0.2">
      <c r="A174" s="31"/>
      <c r="B174" s="27"/>
      <c r="C174" s="32"/>
      <c r="D174" s="32"/>
      <c r="E174" s="32"/>
      <c r="F174" s="30"/>
    </row>
    <row r="175" spans="1:6" ht="11.25" hidden="1" customHeight="1" x14ac:dyDescent="0.2">
      <c r="A175" s="31"/>
      <c r="B175" s="27"/>
      <c r="C175" s="32"/>
      <c r="D175" s="32"/>
      <c r="E175" s="32"/>
      <c r="F175" s="30"/>
    </row>
    <row r="176" spans="1:6" ht="9.75" hidden="1" customHeight="1" x14ac:dyDescent="0.2">
      <c r="A176" s="31"/>
      <c r="B176" s="27"/>
      <c r="C176" s="32"/>
      <c r="D176" s="32"/>
      <c r="E176" s="32"/>
      <c r="F176" s="30"/>
    </row>
    <row r="177" spans="1:6" ht="12.75" hidden="1" customHeight="1" x14ac:dyDescent="0.2">
      <c r="A177" s="26"/>
      <c r="B177" s="27"/>
      <c r="C177" s="28"/>
      <c r="D177" s="29"/>
      <c r="E177" s="30"/>
      <c r="F177" s="30"/>
    </row>
    <row r="178" spans="1:6" ht="12.75" hidden="1" customHeight="1" x14ac:dyDescent="0.2">
      <c r="A178" s="31"/>
      <c r="B178" s="27"/>
      <c r="C178" s="32"/>
      <c r="D178" s="32"/>
      <c r="E178" s="32"/>
      <c r="F178" s="30"/>
    </row>
    <row r="179" spans="1:6" ht="12.75" hidden="1" customHeight="1" x14ac:dyDescent="0.2">
      <c r="A179" s="31"/>
      <c r="B179" s="27"/>
      <c r="C179" s="32"/>
      <c r="D179" s="32"/>
      <c r="E179" s="32"/>
      <c r="F179" s="30"/>
    </row>
    <row r="180" spans="1:6" ht="35.25" hidden="1" customHeight="1" x14ac:dyDescent="0.2">
      <c r="A180" s="42"/>
      <c r="B180" s="27"/>
      <c r="C180" s="34"/>
      <c r="D180" s="29"/>
      <c r="E180" s="30"/>
      <c r="F180" s="30"/>
    </row>
    <row r="181" spans="1:6" ht="12.75" hidden="1" customHeight="1" x14ac:dyDescent="0.2">
      <c r="A181" s="31"/>
      <c r="B181" s="27"/>
      <c r="C181" s="32"/>
      <c r="D181" s="32"/>
      <c r="E181" s="32"/>
      <c r="F181" s="30"/>
    </row>
    <row r="182" spans="1:6" ht="12.75" hidden="1" customHeight="1" x14ac:dyDescent="0.2">
      <c r="A182" s="31"/>
      <c r="B182" s="27"/>
      <c r="C182" s="32"/>
      <c r="D182" s="32"/>
      <c r="E182" s="32"/>
      <c r="F182" s="30"/>
    </row>
    <row r="183" spans="1:6" ht="12.75" hidden="1" customHeight="1" x14ac:dyDescent="0.2">
      <c r="A183" s="33"/>
      <c r="B183" s="27"/>
      <c r="C183" s="34"/>
      <c r="D183" s="29"/>
      <c r="E183" s="30"/>
      <c r="F183" s="30"/>
    </row>
    <row r="184" spans="1:6" ht="12.75" hidden="1" customHeight="1" x14ac:dyDescent="0.2">
      <c r="A184" s="31"/>
      <c r="B184" s="27"/>
      <c r="C184" s="32"/>
      <c r="D184" s="32"/>
      <c r="E184" s="32"/>
      <c r="F184" s="30"/>
    </row>
    <row r="185" spans="1:6" ht="48" hidden="1" customHeight="1" x14ac:dyDescent="0.2">
      <c r="A185" s="42"/>
      <c r="B185" s="27"/>
      <c r="C185" s="34"/>
      <c r="D185" s="29"/>
      <c r="E185" s="30"/>
      <c r="F185" s="30"/>
    </row>
    <row r="186" spans="1:6" ht="12.75" hidden="1" customHeight="1" x14ac:dyDescent="0.2">
      <c r="A186" s="26"/>
      <c r="B186" s="27"/>
      <c r="C186" s="28"/>
      <c r="D186" s="29"/>
      <c r="E186" s="30"/>
      <c r="F186" s="30"/>
    </row>
    <row r="187" spans="1:6" ht="12.75" hidden="1" customHeight="1" x14ac:dyDescent="0.2">
      <c r="A187" s="31"/>
      <c r="B187" s="27"/>
      <c r="C187" s="32"/>
      <c r="D187" s="32"/>
      <c r="E187" s="32"/>
      <c r="F187" s="32"/>
    </row>
    <row r="188" spans="1:6" ht="12.75" hidden="1" customHeight="1" x14ac:dyDescent="0.2">
      <c r="A188" s="31"/>
      <c r="B188" s="27"/>
      <c r="C188" s="32"/>
      <c r="D188" s="32"/>
      <c r="E188" s="32"/>
      <c r="F188" s="32"/>
    </row>
    <row r="189" spans="1:6" ht="12.75" hidden="1" customHeight="1" x14ac:dyDescent="0.2">
      <c r="A189" s="43"/>
      <c r="B189" s="22"/>
      <c r="C189" s="23"/>
      <c r="D189" s="24"/>
      <c r="E189" s="25"/>
      <c r="F189" s="35"/>
    </row>
    <row r="190" spans="1:6" ht="47.25" customHeight="1" x14ac:dyDescent="0.2">
      <c r="A190" s="32"/>
      <c r="B190" s="32"/>
      <c r="C190" s="32"/>
      <c r="D190" s="32"/>
      <c r="E190" s="32"/>
      <c r="F190" s="32"/>
    </row>
    <row r="191" spans="1:6" ht="12.75" customHeight="1" x14ac:dyDescent="0.2">
      <c r="A191" s="1" t="s">
        <v>20</v>
      </c>
      <c r="B191" s="1"/>
      <c r="C191" s="1"/>
      <c r="D191" s="1"/>
      <c r="E191" s="1"/>
      <c r="F191" s="1">
        <f>F189+F120+F61</f>
        <v>507935.3603</v>
      </c>
    </row>
    <row r="192" spans="1:6" ht="12.75" customHeight="1" x14ac:dyDescent="0.2">
      <c r="A192" s="1" t="s">
        <v>6</v>
      </c>
      <c r="B192" s="1"/>
      <c r="C192" s="1"/>
      <c r="D192" s="1"/>
      <c r="E192" s="1"/>
      <c r="F192" s="1">
        <f>F191*0.16</f>
        <v>81269.657648000008</v>
      </c>
    </row>
    <row r="193" spans="1:6" ht="12.75" customHeight="1" x14ac:dyDescent="0.2">
      <c r="A193" s="1" t="s">
        <v>3</v>
      </c>
      <c r="B193" s="1"/>
      <c r="C193" s="1"/>
      <c r="D193" s="1"/>
      <c r="E193" s="1"/>
      <c r="F193" s="1">
        <f>F191+F192</f>
        <v>589205.01794799999</v>
      </c>
    </row>
    <row r="194" spans="1:6" ht="12.75" customHeight="1" x14ac:dyDescent="0.2">
      <c r="A194" s="1"/>
      <c r="B194" s="1"/>
      <c r="C194" s="1"/>
      <c r="D194" s="1"/>
      <c r="E194" s="1"/>
      <c r="F194" s="1"/>
    </row>
    <row r="197" spans="1:6" ht="12.75" customHeight="1" x14ac:dyDescent="0.2">
      <c r="A197" s="5" t="s">
        <v>37</v>
      </c>
    </row>
  </sheetData>
  <mergeCells count="123">
    <mergeCell ref="B17"/>
    <mergeCell ref="C17"/>
    <mergeCell ref="A17"/>
    <mergeCell ref="B18:B20"/>
    <mergeCell ref="C18"/>
    <mergeCell ref="A18"/>
    <mergeCell ref="A1:F5"/>
    <mergeCell ref="A6:F12"/>
    <mergeCell ref="B21:B24"/>
    <mergeCell ref="C21"/>
    <mergeCell ref="A21"/>
    <mergeCell ref="B25:B28"/>
    <mergeCell ref="C25"/>
    <mergeCell ref="A25"/>
    <mergeCell ref="B29:B30"/>
    <mergeCell ref="C29:C31"/>
    <mergeCell ref="A29"/>
    <mergeCell ref="B32:B35"/>
    <mergeCell ref="C32"/>
    <mergeCell ref="A32"/>
    <mergeCell ref="B36:B39"/>
    <mergeCell ref="C36"/>
    <mergeCell ref="A36"/>
    <mergeCell ref="B40:B43"/>
    <mergeCell ref="C40"/>
    <mergeCell ref="A40"/>
    <mergeCell ref="B48:B50"/>
    <mergeCell ref="C48"/>
    <mergeCell ref="A48"/>
    <mergeCell ref="B44:B47"/>
    <mergeCell ref="B51:B53"/>
    <mergeCell ref="C51"/>
    <mergeCell ref="A51"/>
    <mergeCell ref="B54:B57"/>
    <mergeCell ref="C54"/>
    <mergeCell ref="A54"/>
    <mergeCell ref="B58:B60"/>
    <mergeCell ref="C58"/>
    <mergeCell ref="A58"/>
    <mergeCell ref="B61"/>
    <mergeCell ref="C61"/>
    <mergeCell ref="A61"/>
    <mergeCell ref="B63"/>
    <mergeCell ref="C63"/>
    <mergeCell ref="A63"/>
    <mergeCell ref="B64:B66"/>
    <mergeCell ref="C64"/>
    <mergeCell ref="A64"/>
    <mergeCell ref="B67:B70"/>
    <mergeCell ref="C67"/>
    <mergeCell ref="A67"/>
    <mergeCell ref="B71:B74"/>
    <mergeCell ref="C71"/>
    <mergeCell ref="A71"/>
    <mergeCell ref="B75:B76"/>
    <mergeCell ref="C75:C77"/>
    <mergeCell ref="A75"/>
    <mergeCell ref="B78:B81"/>
    <mergeCell ref="C78"/>
    <mergeCell ref="A78"/>
    <mergeCell ref="B82:B85"/>
    <mergeCell ref="C82"/>
    <mergeCell ref="A82"/>
    <mergeCell ref="B86:B88"/>
    <mergeCell ref="C86"/>
    <mergeCell ref="A86"/>
    <mergeCell ref="B90:B93"/>
    <mergeCell ref="C90"/>
    <mergeCell ref="A90"/>
    <mergeCell ref="B94:B97"/>
    <mergeCell ref="C94"/>
    <mergeCell ref="A94"/>
    <mergeCell ref="B99:B107"/>
    <mergeCell ref="C99"/>
    <mergeCell ref="A99"/>
    <mergeCell ref="B108:B110"/>
    <mergeCell ref="C108"/>
    <mergeCell ref="A108"/>
    <mergeCell ref="B117:B119"/>
    <mergeCell ref="A117"/>
    <mergeCell ref="B120"/>
    <mergeCell ref="C120"/>
    <mergeCell ref="A120"/>
    <mergeCell ref="B111:B113"/>
    <mergeCell ref="B114:B116"/>
    <mergeCell ref="B146"/>
    <mergeCell ref="C146"/>
    <mergeCell ref="A146"/>
    <mergeCell ref="B147:B150"/>
    <mergeCell ref="C147"/>
    <mergeCell ref="A147"/>
    <mergeCell ref="B151:B154"/>
    <mergeCell ref="C151"/>
    <mergeCell ref="A151"/>
    <mergeCell ref="B155:B158"/>
    <mergeCell ref="C155"/>
    <mergeCell ref="A155"/>
    <mergeCell ref="B159:B162"/>
    <mergeCell ref="C159"/>
    <mergeCell ref="A159"/>
    <mergeCell ref="B163:B164"/>
    <mergeCell ref="C163:C165"/>
    <mergeCell ref="A163"/>
    <mergeCell ref="B166:B168"/>
    <mergeCell ref="C166"/>
    <mergeCell ref="A166"/>
    <mergeCell ref="B169:B172"/>
    <mergeCell ref="C169"/>
    <mergeCell ref="A169"/>
    <mergeCell ref="B189"/>
    <mergeCell ref="C189"/>
    <mergeCell ref="A189"/>
    <mergeCell ref="B173:B176"/>
    <mergeCell ref="C173"/>
    <mergeCell ref="A173"/>
    <mergeCell ref="B177:B179"/>
    <mergeCell ref="C177"/>
    <mergeCell ref="A177"/>
    <mergeCell ref="B186:B188"/>
    <mergeCell ref="C186"/>
    <mergeCell ref="A186"/>
    <mergeCell ref="B180:B182"/>
    <mergeCell ref="B183:B185"/>
  </mergeCells>
  <pageMargins left="0.59055118110236227" right="0.23622047244094491" top="1.0236220472440944" bottom="0.59055118110236227" header="0.27559055118110237" footer="0.39370078740157483"/>
  <pageSetup paperSize="9" scale="90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a)Estandar Código auxiliar (E)</vt:lpstr>
      <vt:lpstr>'a)Estandar Código auxiliar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NENA</cp:lastModifiedBy>
  <cp:lastPrinted>2025-04-01T17:42:45Z</cp:lastPrinted>
  <dcterms:created xsi:type="dcterms:W3CDTF">2019-04-01T17:35:44Z</dcterms:created>
  <dcterms:modified xsi:type="dcterms:W3CDTF">2025-04-01T17:43:09Z</dcterms:modified>
</cp:coreProperties>
</file>